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checkCompatibility="1" autoCompressPictures="0"/>
  <workbookProtection workbookPassword="EF9D" lockStructure="1"/>
  <bookViews>
    <workbookView xWindow="1900" yWindow="0" windowWidth="25860" windowHeight="17220" tabRatio="378" activeTab="2"/>
  </bookViews>
  <sheets>
    <sheet name="Control de Tiempo" sheetId="3" r:id="rId1"/>
    <sheet name="Cara.1" sheetId="1" r:id="rId2"/>
    <sheet name="Cara.2" sheetId="4" r:id="rId3"/>
  </sheets>
  <definedNames>
    <definedName name="_xlnm.Print_Area" localSheetId="1">Cara.1!$A$1:$L$43</definedName>
    <definedName name="_xlnm.Print_Area" localSheetId="2">Cara.2!$A$2:$L$42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3" l="1"/>
  <c r="K8" i="4"/>
  <c r="C10" i="3"/>
  <c r="C9" i="3"/>
  <c r="C12" i="3"/>
  <c r="L24" i="1"/>
  <c r="C6" i="3"/>
  <c r="L33" i="1"/>
  <c r="C7" i="3"/>
  <c r="L40" i="1"/>
  <c r="C8" i="3"/>
  <c r="L23" i="4"/>
  <c r="K24" i="4"/>
  <c r="B14" i="3"/>
  <c r="C13" i="3"/>
</calcChain>
</file>

<file path=xl/sharedStrings.xml><?xml version="1.0" encoding="utf-8"?>
<sst xmlns="http://schemas.openxmlformats.org/spreadsheetml/2006/main" count="125" uniqueCount="99">
  <si>
    <t>UNIVERSIDAD</t>
  </si>
  <si>
    <t>DE</t>
  </si>
  <si>
    <t>ANTIOQUIA</t>
  </si>
  <si>
    <t>FACULTAD, ESCUELA O INSTITUTO:</t>
  </si>
  <si>
    <t>PLAN DE TRABAJO BÁSICO DEL PROFESOR</t>
  </si>
  <si>
    <t>Acuerdo Académico 0082 del 19 de noviembre de 1996</t>
  </si>
  <si>
    <t>FECHA:</t>
  </si>
  <si>
    <t>lea cuidadosamente el instructivo antes de diligenciar el formulario</t>
  </si>
  <si>
    <t>1.  Información General</t>
  </si>
  <si>
    <t>DEPARTAMENTO O CENTRO:</t>
  </si>
  <si>
    <t>Centro de costo:</t>
  </si>
  <si>
    <t>APELLIDOS Y NOMBRE DEL PROFESOR:</t>
  </si>
  <si>
    <t>Registro:</t>
  </si>
  <si>
    <t>Tiempo parcial Horas mes:</t>
  </si>
  <si>
    <t>2.  Actividades de Docencia</t>
  </si>
  <si>
    <t>Total horas</t>
  </si>
  <si>
    <t>Semanal</t>
  </si>
  <si>
    <t>Semestral</t>
  </si>
  <si>
    <t>Horas semana</t>
  </si>
  <si>
    <t>T</t>
  </si>
  <si>
    <t>TP</t>
  </si>
  <si>
    <t>P</t>
  </si>
  <si>
    <t>Nivel</t>
  </si>
  <si>
    <t>Pregrado</t>
  </si>
  <si>
    <t>Postgrado</t>
  </si>
  <si>
    <t>Nº de Estudiant</t>
  </si>
  <si>
    <t>Identificación de la actividad</t>
  </si>
  <si>
    <t>Código</t>
  </si>
  <si>
    <t>Grupo</t>
  </si>
  <si>
    <t>Nombre</t>
  </si>
  <si>
    <t>3.  Actividad de Investigación</t>
  </si>
  <si>
    <t>Horas Semestre</t>
  </si>
  <si>
    <t>Acta o respaldo institucional</t>
  </si>
  <si>
    <t>Costo responsable</t>
  </si>
  <si>
    <t>Responsabilidad</t>
  </si>
  <si>
    <t>Identificación del proyecto</t>
  </si>
  <si>
    <t>Horas semanales</t>
  </si>
  <si>
    <t>Programa o beneficiario</t>
  </si>
  <si>
    <t>3000-35</t>
  </si>
  <si>
    <t>5.  Administración Académica</t>
  </si>
  <si>
    <t>Relacione el cargo o comité, al que pertenezca: Decano, Director, Vicedecano, Asistente de, jefe de departamento, jefe de sección, Coordinador de programa o comité,</t>
  </si>
  <si>
    <t>representación institucional, representación gremial, otros.</t>
  </si>
  <si>
    <t>Horas semestre</t>
  </si>
  <si>
    <t>Otras actividades administrativas</t>
  </si>
  <si>
    <t>Cargo</t>
  </si>
  <si>
    <t>6.  Otras actividades</t>
  </si>
  <si>
    <t>Relacione en orden de importancia otras actividades adicionales que desarrolle como: Editor de revistas, comisiones de estudio, planeación y diseño de proyectos, año sabático,</t>
  </si>
  <si>
    <t>atención a estudiantes, tutorías, preparación de clases, producción académica, materiales de docencia, producción artística, etc.</t>
  </si>
  <si>
    <t>7.  Seguimiento de actividades</t>
  </si>
  <si>
    <t>Otros</t>
  </si>
  <si>
    <t>Fecha segundo informe</t>
  </si>
  <si>
    <t>Fecha primer informe</t>
  </si>
  <si>
    <t>8.  Jornada de trabajo</t>
  </si>
  <si>
    <t>Día</t>
  </si>
  <si>
    <t>Mañana</t>
  </si>
  <si>
    <t>Tarde</t>
  </si>
  <si>
    <t>Lunes</t>
  </si>
  <si>
    <t>Martes</t>
  </si>
  <si>
    <t>Miércoles</t>
  </si>
  <si>
    <t>Jueves</t>
  </si>
  <si>
    <t>Viernes</t>
  </si>
  <si>
    <t>Sábado</t>
  </si>
  <si>
    <t>9.  Observaciones generales</t>
  </si>
  <si>
    <t>Decano o Director</t>
  </si>
  <si>
    <t>Jefe de Departamento</t>
  </si>
  <si>
    <t>Profesor</t>
  </si>
  <si>
    <t>ACTIVIDAD</t>
  </si>
  <si>
    <t>HORAS</t>
  </si>
  <si>
    <t>Docencia</t>
  </si>
  <si>
    <t>Investigación</t>
  </si>
  <si>
    <t>Académicas</t>
  </si>
  <si>
    <t>Extensión</t>
  </si>
  <si>
    <t>Total horas(900)</t>
  </si>
  <si>
    <t>Total</t>
  </si>
  <si>
    <t>*  Concenciones:  Est: Estudiante;  T: Teóricas;   TP: Teóricas Prácticas;   P: Prácticas</t>
  </si>
  <si>
    <t>Control de Tiempo</t>
  </si>
  <si>
    <t>TOTAL</t>
  </si>
  <si>
    <t>Disponibilidad Administrativa</t>
  </si>
  <si>
    <t>Otras actividades</t>
  </si>
  <si>
    <t>4.  Actividad de extensión</t>
  </si>
  <si>
    <t>PLAN DE TRABAJO BÁSICO DEL PROFESOR (TIEMPO COMPLETO)</t>
  </si>
  <si>
    <t>Escalafón Profesor</t>
  </si>
  <si>
    <t>Tipo Vinculación</t>
  </si>
  <si>
    <t>1. Disponibilidad Administrativa (hasta 90 horas)</t>
  </si>
  <si>
    <t>2.  Actividades Curriculares (90 horas menos Disponiblilidad Administrativa)</t>
  </si>
  <si>
    <t>Admin.Académica</t>
  </si>
  <si>
    <t>Facultad de Ciencias Exactas y Naturales</t>
  </si>
  <si>
    <t>Instituto de Física</t>
  </si>
  <si>
    <t>x</t>
  </si>
  <si>
    <t>13:00-17:00</t>
  </si>
  <si>
    <t>8:00-12:00</t>
  </si>
  <si>
    <t>Preparación, calificación y revisión de exámenes, preparación de clases y atención a estudiantes</t>
  </si>
  <si>
    <t>Asistencia a seminarios del grupo, Instituto, Facultad y Universidad</t>
  </si>
  <si>
    <t>Agosto 26 de 2013</t>
  </si>
  <si>
    <t>SEMESTRE:  2013-II</t>
  </si>
  <si>
    <t>Física III</t>
  </si>
  <si>
    <t>Oscilaciones y ondas</t>
  </si>
  <si>
    <t>Física Matemática II</t>
  </si>
  <si>
    <t>Apoyo a las actividades de investigación en el laboratorio del GOF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</si>
</sst>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&quot;.&quot;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9"/>
      <color indexed="20"/>
      <name val="Arial"/>
      <family val="2"/>
    </font>
    <font>
      <b/>
      <sz val="14"/>
      <color indexed="1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2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23"/>
      </bottom>
      <diagonal/>
    </border>
    <border>
      <left/>
      <right/>
      <top style="thin">
        <color indexed="9"/>
      </top>
      <bottom style="thin">
        <color indexed="23"/>
      </bottom>
      <diagonal/>
    </border>
    <border>
      <left/>
      <right style="thin">
        <color indexed="23"/>
      </right>
      <top style="thin">
        <color indexed="9"/>
      </top>
      <bottom style="thin">
        <color indexed="23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/>
      <diagonal/>
    </border>
    <border>
      <left style="thin">
        <color indexed="9"/>
      </left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9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9"/>
      </right>
      <top style="thin">
        <color indexed="23"/>
      </top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3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23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0" fontId="4" fillId="0" borderId="7" xfId="0" applyFont="1" applyBorder="1"/>
    <xf numFmtId="0" fontId="0" fillId="0" borderId="9" xfId="0" applyBorder="1"/>
    <xf numFmtId="0" fontId="0" fillId="0" borderId="10" xfId="0" applyBorder="1"/>
    <xf numFmtId="0" fontId="3" fillId="0" borderId="11" xfId="0" applyFont="1" applyBorder="1"/>
    <xf numFmtId="0" fontId="4" fillId="0" borderId="11" xfId="0" applyFont="1" applyBorder="1"/>
    <xf numFmtId="0" fontId="0" fillId="0" borderId="12" xfId="0" applyBorder="1"/>
    <xf numFmtId="0" fontId="0" fillId="0" borderId="12" xfId="0" applyFill="1" applyBorder="1"/>
    <xf numFmtId="0" fontId="0" fillId="0" borderId="11" xfId="0" applyFill="1" applyBorder="1"/>
    <xf numFmtId="0" fontId="0" fillId="0" borderId="13" xfId="0" applyFill="1" applyBorder="1"/>
    <xf numFmtId="0" fontId="0" fillId="0" borderId="12" xfId="0" applyBorder="1" applyAlignment="1">
      <alignment horizontal="center"/>
    </xf>
    <xf numFmtId="0" fontId="4" fillId="0" borderId="0" xfId="0" applyFont="1" applyAlignment="1">
      <alignment horizontal="right"/>
    </xf>
    <xf numFmtId="0" fontId="0" fillId="2" borderId="0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7" xfId="0" quotePrefix="1" applyFill="1" applyBorder="1" applyAlignment="1">
      <alignment horizontal="left"/>
    </xf>
    <xf numFmtId="0" fontId="0" fillId="2" borderId="8" xfId="0" quotePrefix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NumberFormat="1" applyBorder="1" applyAlignment="1">
      <alignment horizontal="right"/>
    </xf>
    <xf numFmtId="0" fontId="0" fillId="0" borderId="10" xfId="0" applyNumberFormat="1" applyBorder="1" applyAlignment="1">
      <alignment horizontal="right"/>
    </xf>
    <xf numFmtId="0" fontId="0" fillId="0" borderId="12" xfId="0" applyNumberForma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left"/>
    </xf>
    <xf numFmtId="164" fontId="0" fillId="0" borderId="9" xfId="0" applyNumberFormat="1" applyBorder="1" applyAlignment="1">
      <alignment horizontal="left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NumberFormat="1" applyFill="1" applyBorder="1" applyAlignment="1" applyProtection="1">
      <alignment horizontal="right"/>
      <protection locked="0"/>
    </xf>
    <xf numFmtId="0" fontId="0" fillId="3" borderId="10" xfId="0" applyNumberForma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12" xfId="0" applyFill="1" applyBorder="1" applyProtection="1">
      <protection locked="0"/>
    </xf>
    <xf numFmtId="0" fontId="0" fillId="3" borderId="12" xfId="0" applyNumberFormat="1" applyFill="1" applyBorder="1" applyAlignment="1" applyProtection="1">
      <alignment horizontal="right"/>
      <protection locked="0"/>
    </xf>
    <xf numFmtId="0" fontId="4" fillId="3" borderId="12" xfId="0" applyFont="1" applyFill="1" applyBorder="1" applyProtection="1">
      <protection locked="0"/>
    </xf>
    <xf numFmtId="164" fontId="1" fillId="0" borderId="11" xfId="0" applyNumberFormat="1" applyFont="1" applyBorder="1" applyAlignment="1">
      <alignment horizontal="center"/>
    </xf>
    <xf numFmtId="0" fontId="5" fillId="4" borderId="0" xfId="0" applyFont="1" applyFill="1" applyBorder="1" applyAlignment="1"/>
    <xf numFmtId="0" fontId="6" fillId="4" borderId="14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0" fontId="8" fillId="4" borderId="14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center"/>
    </xf>
    <xf numFmtId="0" fontId="5" fillId="4" borderId="15" xfId="0" applyFont="1" applyFill="1" applyBorder="1" applyAlignment="1"/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5" fillId="4" borderId="18" xfId="0" applyFont="1" applyFill="1" applyBorder="1" applyAlignment="1"/>
    <xf numFmtId="0" fontId="7" fillId="4" borderId="19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right"/>
    </xf>
    <xf numFmtId="0" fontId="11" fillId="4" borderId="0" xfId="0" applyFont="1" applyFill="1" applyBorder="1" applyAlignment="1"/>
    <xf numFmtId="0" fontId="12" fillId="4" borderId="20" xfId="0" applyFont="1" applyFill="1" applyBorder="1" applyAlignment="1"/>
    <xf numFmtId="0" fontId="12" fillId="4" borderId="21" xfId="0" applyFont="1" applyFill="1" applyBorder="1" applyAlignment="1"/>
    <xf numFmtId="0" fontId="12" fillId="4" borderId="22" xfId="0" applyFont="1" applyFill="1" applyBorder="1" applyAlignment="1"/>
    <xf numFmtId="0" fontId="12" fillId="4" borderId="23" xfId="0" applyFont="1" applyFill="1" applyBorder="1" applyAlignment="1"/>
    <xf numFmtId="0" fontId="12" fillId="4" borderId="24" xfId="0" applyFont="1" applyFill="1" applyBorder="1" applyAlignment="1"/>
    <xf numFmtId="0" fontId="12" fillId="4" borderId="0" xfId="0" applyFont="1" applyFill="1" applyBorder="1" applyAlignment="1"/>
    <xf numFmtId="0" fontId="12" fillId="4" borderId="25" xfId="0" applyFont="1" applyFill="1" applyBorder="1" applyAlignment="1"/>
    <xf numFmtId="0" fontId="12" fillId="4" borderId="26" xfId="0" applyFont="1" applyFill="1" applyBorder="1" applyAlignment="1"/>
    <xf numFmtId="0" fontId="12" fillId="4" borderId="27" xfId="0" applyFont="1" applyFill="1" applyBorder="1" applyAlignment="1"/>
    <xf numFmtId="0" fontId="13" fillId="4" borderId="28" xfId="0" applyFont="1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3" fillId="0" borderId="10" xfId="0" applyFont="1" applyBorder="1"/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left"/>
    </xf>
    <xf numFmtId="164" fontId="1" fillId="0" borderId="10" xfId="0" applyNumberFormat="1" applyFont="1" applyBorder="1" applyAlignment="1">
      <alignment horizontal="left"/>
    </xf>
    <xf numFmtId="0" fontId="17" fillId="3" borderId="12" xfId="0" applyFont="1" applyFill="1" applyBorder="1" applyAlignment="1" applyProtection="1">
      <alignment horizontal="center"/>
      <protection locked="0"/>
    </xf>
    <xf numFmtId="0" fontId="0" fillId="3" borderId="11" xfId="0" applyNumberFormat="1" applyFill="1" applyBorder="1" applyAlignment="1" applyProtection="1">
      <alignment horizontal="right"/>
      <protection locked="0"/>
    </xf>
    <xf numFmtId="0" fontId="0" fillId="3" borderId="10" xfId="0" applyNumberFormat="1" applyFill="1" applyBorder="1" applyAlignment="1" applyProtection="1">
      <alignment horizontal="right"/>
      <protection locked="0"/>
    </xf>
    <xf numFmtId="49" fontId="16" fillId="3" borderId="9" xfId="0" applyNumberFormat="1" applyFont="1" applyFill="1" applyBorder="1" applyAlignment="1" applyProtection="1">
      <alignment horizontal="left"/>
      <protection locked="0"/>
    </xf>
    <xf numFmtId="49" fontId="16" fillId="3" borderId="10" xfId="0" applyNumberFormat="1" applyFont="1" applyFill="1" applyBorder="1" applyAlignment="1" applyProtection="1">
      <alignment horizontal="left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0" fillId="3" borderId="11" xfId="0" applyNumberFormat="1" applyFill="1" applyBorder="1" applyAlignment="1" applyProtection="1">
      <alignment horizontal="right"/>
      <protection locked="0"/>
    </xf>
    <xf numFmtId="0" fontId="0" fillId="3" borderId="10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49" fontId="16" fillId="3" borderId="9" xfId="0" applyNumberFormat="1" applyFont="1" applyFill="1" applyBorder="1" applyAlignment="1" applyProtection="1">
      <alignment horizontal="left"/>
      <protection locked="0"/>
    </xf>
    <xf numFmtId="49" fontId="16" fillId="3" borderId="10" xfId="0" applyNumberFormat="1" applyFont="1" applyFill="1" applyBorder="1" applyAlignment="1" applyProtection="1">
      <alignment horizontal="left"/>
      <protection locked="0"/>
    </xf>
    <xf numFmtId="0" fontId="1" fillId="3" borderId="5" xfId="0" applyFont="1" applyFill="1" applyBorder="1" applyProtection="1"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 applyProtection="1">
      <protection locked="0"/>
    </xf>
    <xf numFmtId="49" fontId="0" fillId="3" borderId="11" xfId="0" applyNumberFormat="1" applyFont="1" applyFill="1" applyBorder="1" applyAlignment="1" applyProtection="1">
      <alignment horizontal="left"/>
      <protection locked="0"/>
    </xf>
    <xf numFmtId="0" fontId="0" fillId="3" borderId="11" xfId="0" applyNumberFormat="1" applyFill="1" applyBorder="1" applyAlignment="1" applyProtection="1">
      <alignment horizontal="right"/>
      <protection locked="0"/>
    </xf>
    <xf numFmtId="0" fontId="0" fillId="3" borderId="10" xfId="0" applyNumberFormat="1" applyFill="1" applyBorder="1" applyAlignment="1" applyProtection="1">
      <alignment horizontal="right"/>
      <protection locked="0"/>
    </xf>
    <xf numFmtId="49" fontId="16" fillId="3" borderId="9" xfId="0" applyNumberFormat="1" applyFont="1" applyFill="1" applyBorder="1" applyAlignment="1" applyProtection="1">
      <alignment horizontal="left"/>
      <protection locked="0"/>
    </xf>
    <xf numFmtId="49" fontId="16" fillId="3" borderId="10" xfId="0" applyNumberFormat="1" applyFont="1" applyFill="1" applyBorder="1" applyAlignment="1" applyProtection="1">
      <alignment horizontal="left"/>
      <protection locked="0"/>
    </xf>
    <xf numFmtId="49" fontId="0" fillId="3" borderId="11" xfId="0" applyNumberFormat="1" applyFont="1" applyFill="1" applyBorder="1" applyAlignment="1" applyProtection="1">
      <alignment horizontal="left"/>
      <protection locked="0"/>
    </xf>
    <xf numFmtId="0" fontId="1" fillId="3" borderId="10" xfId="0" applyFont="1" applyFill="1" applyBorder="1" applyProtection="1">
      <protection locked="0"/>
    </xf>
    <xf numFmtId="0" fontId="13" fillId="4" borderId="29" xfId="0" applyFont="1" applyFill="1" applyBorder="1" applyAlignment="1">
      <alignment horizontal="center"/>
    </xf>
    <xf numFmtId="0" fontId="13" fillId="4" borderId="30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center"/>
    </xf>
    <xf numFmtId="0" fontId="14" fillId="4" borderId="23" xfId="0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25" xfId="0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center" wrapText="1"/>
      <protection locked="0"/>
    </xf>
    <xf numFmtId="0" fontId="0" fillId="3" borderId="9" xfId="0" applyFill="1" applyBorder="1" applyAlignment="1" applyProtection="1">
      <alignment horizontal="center" wrapText="1"/>
      <protection locked="0"/>
    </xf>
    <xf numFmtId="0" fontId="0" fillId="3" borderId="10" xfId="0" applyFill="1" applyBorder="1" applyAlignment="1" applyProtection="1">
      <alignment horizontal="center"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1" xfId="0" applyNumberFormat="1" applyFont="1" applyFill="1" applyBorder="1" applyAlignment="1" applyProtection="1">
      <alignment horizontal="left" wrapText="1"/>
      <protection locked="0"/>
    </xf>
    <xf numFmtId="49" fontId="1" fillId="3" borderId="10" xfId="0" applyNumberFormat="1" applyFont="1" applyFill="1" applyBorder="1" applyAlignment="1" applyProtection="1">
      <alignment horizontal="left" wrapText="1"/>
      <protection locked="0"/>
    </xf>
    <xf numFmtId="0" fontId="2" fillId="0" borderId="11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1" fillId="3" borderId="1" xfId="0" applyFont="1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49" fontId="0" fillId="3" borderId="1" xfId="0" applyNumberFormat="1" applyFill="1" applyBorder="1" applyAlignment="1" applyProtection="1">
      <alignment horizontal="left"/>
      <protection locked="0"/>
    </xf>
    <xf numFmtId="49" fontId="0" fillId="3" borderId="3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3" borderId="11" xfId="0" applyNumberFormat="1" applyFill="1" applyBorder="1" applyAlignment="1" applyProtection="1">
      <alignment horizontal="right"/>
      <protection locked="0"/>
    </xf>
    <xf numFmtId="0" fontId="0" fillId="3" borderId="10" xfId="0" applyNumberFormat="1" applyFill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49" fontId="0" fillId="3" borderId="1" xfId="0" applyNumberFormat="1" applyFont="1" applyFill="1" applyBorder="1" applyAlignment="1" applyProtection="1">
      <alignment horizontal="left"/>
      <protection locked="0"/>
    </xf>
    <xf numFmtId="0" fontId="2" fillId="0" borderId="9" xfId="0" applyFont="1" applyBorder="1" applyAlignment="1">
      <alignment horizontal="right"/>
    </xf>
    <xf numFmtId="0" fontId="0" fillId="3" borderId="11" xfId="0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164" fontId="0" fillId="3" borderId="11" xfId="0" applyNumberFormat="1" applyFill="1" applyBorder="1" applyAlignment="1" applyProtection="1">
      <alignment horizontal="left"/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2" xfId="0" applyFont="1" applyFill="1" applyBorder="1" applyAlignment="1" applyProtection="1">
      <alignment horizontal="left" wrapText="1"/>
      <protection locked="0"/>
    </xf>
    <xf numFmtId="0" fontId="1" fillId="3" borderId="3" xfId="0" applyFont="1" applyFill="1" applyBorder="1" applyAlignment="1" applyProtection="1">
      <alignment horizontal="left" wrapText="1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0" fontId="1" fillId="3" borderId="0" xfId="0" applyFont="1" applyFill="1" applyBorder="1" applyAlignment="1" applyProtection="1">
      <alignment horizontal="left" wrapText="1"/>
      <protection locked="0"/>
    </xf>
    <xf numFmtId="0" fontId="1" fillId="3" borderId="5" xfId="0" applyFont="1" applyFill="1" applyBorder="1" applyAlignment="1" applyProtection="1">
      <alignment horizontal="left" wrapText="1"/>
      <protection locked="0"/>
    </xf>
    <xf numFmtId="0" fontId="1" fillId="3" borderId="6" xfId="0" applyFont="1" applyFill="1" applyBorder="1" applyAlignment="1" applyProtection="1">
      <alignment horizontal="left" wrapText="1"/>
      <protection locked="0"/>
    </xf>
    <xf numFmtId="0" fontId="1" fillId="3" borderId="7" xfId="0" applyFont="1" applyFill="1" applyBorder="1" applyAlignment="1" applyProtection="1">
      <alignment horizontal="left" wrapText="1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64" fontId="1" fillId="3" borderId="11" xfId="0" applyNumberFormat="1" applyFont="1" applyFill="1" applyBorder="1" applyAlignment="1" applyProtection="1">
      <alignment horizontal="left"/>
      <protection locked="0"/>
    </xf>
    <xf numFmtId="49" fontId="1" fillId="3" borderId="11" xfId="0" applyNumberFormat="1" applyFont="1" applyFill="1" applyBorder="1" applyAlignment="1" applyProtection="1">
      <alignment horizontal="left"/>
      <protection locked="0"/>
    </xf>
    <xf numFmtId="49" fontId="16" fillId="3" borderId="9" xfId="0" applyNumberFormat="1" applyFont="1" applyFill="1" applyBorder="1" applyAlignment="1" applyProtection="1">
      <alignment horizontal="left"/>
      <protection locked="0"/>
    </xf>
    <xf numFmtId="49" fontId="16" fillId="3" borderId="10" xfId="0" applyNumberFormat="1" applyFont="1" applyFill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49" fontId="0" fillId="3" borderId="11" xfId="0" applyNumberFormat="1" applyFont="1" applyFill="1" applyBorder="1" applyAlignment="1" applyProtection="1">
      <alignment horizontal="left"/>
      <protection locked="0"/>
    </xf>
    <xf numFmtId="164" fontId="1" fillId="0" borderId="11" xfId="0" applyNumberFormat="1" applyFont="1" applyBorder="1" applyAlignment="1">
      <alignment horizontal="left"/>
    </xf>
    <xf numFmtId="164" fontId="1" fillId="0" borderId="9" xfId="0" applyNumberFormat="1" applyFont="1" applyBorder="1" applyAlignment="1">
      <alignment horizontal="left"/>
    </xf>
    <xf numFmtId="164" fontId="1" fillId="0" borderId="10" xfId="0" applyNumberFormat="1" applyFont="1" applyBorder="1" applyAlignment="1">
      <alignment horizontal="left"/>
    </xf>
    <xf numFmtId="0" fontId="0" fillId="0" borderId="11" xfId="0" applyNumberFormat="1" applyBorder="1" applyAlignment="1" applyProtection="1">
      <alignment horizontal="right"/>
      <protection locked="0"/>
    </xf>
    <xf numFmtId="0" fontId="0" fillId="0" borderId="10" xfId="0" applyNumberFormat="1" applyBorder="1" applyAlignment="1" applyProtection="1">
      <alignment horizontal="right"/>
      <protection locked="0"/>
    </xf>
    <xf numFmtId="0" fontId="0" fillId="0" borderId="9" xfId="0" applyNumberFormat="1" applyBorder="1" applyAlignment="1">
      <alignment horizontal="right"/>
    </xf>
    <xf numFmtId="0" fontId="0" fillId="0" borderId="10" xfId="0" applyNumberFormat="1" applyBorder="1" applyAlignment="1">
      <alignment horizontal="right"/>
    </xf>
    <xf numFmtId="164" fontId="0" fillId="3" borderId="9" xfId="0" applyNumberFormat="1" applyFill="1" applyBorder="1" applyAlignment="1" applyProtection="1">
      <alignment horizontal="left"/>
      <protection locked="0"/>
    </xf>
    <xf numFmtId="164" fontId="0" fillId="3" borderId="10" xfId="0" applyNumberFormat="1" applyFill="1" applyBorder="1" applyAlignment="1" applyProtection="1">
      <alignment horizontal="left"/>
      <protection locked="0"/>
    </xf>
    <xf numFmtId="164" fontId="0" fillId="0" borderId="9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0" fillId="3" borderId="11" xfId="0" applyNumberFormat="1" applyFont="1" applyFill="1" applyBorder="1" applyAlignment="1" applyProtection="1">
      <alignment horizontal="left"/>
      <protection locked="0"/>
    </xf>
    <xf numFmtId="164" fontId="1" fillId="3" borderId="9" xfId="0" applyNumberFormat="1" applyFont="1" applyFill="1" applyBorder="1" applyAlignment="1" applyProtection="1">
      <alignment horizontal="left"/>
      <protection locked="0"/>
    </xf>
    <xf numFmtId="164" fontId="1" fillId="3" borderId="10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 val="0"/>
        <i val="0"/>
        <strike val="0"/>
        <condense val="0"/>
        <extend val="0"/>
        <color auto="1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3</xdr:row>
      <xdr:rowOff>180975</xdr:rowOff>
    </xdr:from>
    <xdr:to>
      <xdr:col>0</xdr:col>
      <xdr:colOff>1457325</xdr:colOff>
      <xdr:row>11</xdr:row>
      <xdr:rowOff>76200</xdr:rowOff>
    </xdr:to>
    <xdr:pic>
      <xdr:nvPicPr>
        <xdr:cNvPr id="3208" name="Picture 1" descr="Escudo Ude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742950"/>
          <a:ext cx="13430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28575</xdr:rowOff>
    </xdr:from>
    <xdr:to>
      <xdr:col>1</xdr:col>
      <xdr:colOff>0</xdr:colOff>
      <xdr:row>5</xdr:row>
      <xdr:rowOff>142875</xdr:rowOff>
    </xdr:to>
    <xdr:pic>
      <xdr:nvPicPr>
        <xdr:cNvPr id="1192" name="Picture 1" descr="Escudo Ude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8575"/>
          <a:ext cx="854710" cy="8763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3</xdr:col>
          <xdr:colOff>444500</xdr:colOff>
          <xdr:row>11</xdr:row>
          <xdr:rowOff>63500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Prueba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3</xdr:col>
          <xdr:colOff>444500</xdr:colOff>
          <xdr:row>12</xdr:row>
          <xdr:rowOff>63500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Vinculado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444500</xdr:colOff>
          <xdr:row>11</xdr:row>
          <xdr:rowOff>63500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Auxiliar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4</xdr:col>
          <xdr:colOff>444500</xdr:colOff>
          <xdr:row>12</xdr:row>
          <xdr:rowOff>63500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Ocasional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5</xdr:col>
          <xdr:colOff>647700</xdr:colOff>
          <xdr:row>11</xdr:row>
          <xdr:rowOff>63500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Asistente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5</xdr:col>
          <xdr:colOff>635000</xdr:colOff>
          <xdr:row>12</xdr:row>
          <xdr:rowOff>63500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Dedicación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6</xdr:col>
          <xdr:colOff>50800</xdr:colOff>
          <xdr:row>11</xdr:row>
          <xdr:rowOff>63500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Asociado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6</xdr:col>
          <xdr:colOff>38100</xdr:colOff>
          <xdr:row>12</xdr:row>
          <xdr:rowOff>63500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Tiempo completo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7</xdr:col>
          <xdr:colOff>304800</xdr:colOff>
          <xdr:row>11</xdr:row>
          <xdr:rowOff>63500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Titular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7</xdr:col>
          <xdr:colOff>292100</xdr:colOff>
          <xdr:row>12</xdr:row>
          <xdr:rowOff>63500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Medio tiempo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" Type="http://schemas.openxmlformats.org/officeDocument/2006/relationships/ctrlProp" Target="../ctrlProps/ctrlProp9.xml"/><Relationship Id="rId12" Type="http://schemas.openxmlformats.org/officeDocument/2006/relationships/ctrlProp" Target="../ctrlProps/ctrlProp10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9" Type="http://schemas.openxmlformats.org/officeDocument/2006/relationships/ctrlProp" Target="../ctrlProps/ctrlProp7.xml"/><Relationship Id="rId10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>
      <selection activeCell="D15" sqref="D15"/>
    </sheetView>
  </sheetViews>
  <sheetFormatPr baseColWidth="10" defaultColWidth="11.5" defaultRowHeight="12" x14ac:dyDescent="0"/>
  <cols>
    <col min="1" max="1" width="24" customWidth="1"/>
    <col min="2" max="2" width="36.33203125" bestFit="1" customWidth="1"/>
    <col min="3" max="3" width="10" customWidth="1"/>
    <col min="4" max="4" width="4.83203125" customWidth="1"/>
  </cols>
  <sheetData>
    <row r="1" spans="1:5">
      <c r="A1" s="58"/>
      <c r="B1" s="59"/>
      <c r="C1" s="59"/>
      <c r="D1" s="59"/>
      <c r="E1" s="60"/>
    </row>
    <row r="2" spans="1:5" ht="15">
      <c r="A2" s="106" t="s">
        <v>80</v>
      </c>
      <c r="B2" s="107"/>
      <c r="C2" s="107"/>
      <c r="D2" s="108"/>
      <c r="E2" s="61"/>
    </row>
    <row r="3" spans="1:5" ht="15">
      <c r="A3" s="109" t="s">
        <v>75</v>
      </c>
      <c r="B3" s="110"/>
      <c r="C3" s="110"/>
      <c r="D3" s="111"/>
      <c r="E3" s="62"/>
    </row>
    <row r="4" spans="1:5" ht="13">
      <c r="A4" s="52"/>
      <c r="B4" s="53"/>
      <c r="C4" s="57"/>
      <c r="D4" s="57"/>
      <c r="E4" s="62"/>
    </row>
    <row r="5" spans="1:5" ht="17">
      <c r="A5" s="52"/>
      <c r="B5" s="74" t="s">
        <v>66</v>
      </c>
      <c r="C5" s="104" t="s">
        <v>67</v>
      </c>
      <c r="D5" s="105"/>
      <c r="E5" s="62"/>
    </row>
    <row r="6" spans="1:5" ht="17">
      <c r="A6" s="54"/>
      <c r="B6" s="65" t="s">
        <v>68</v>
      </c>
      <c r="C6" s="68">
        <f>Cara.1!L24</f>
        <v>192</v>
      </c>
      <c r="D6" s="69"/>
      <c r="E6" s="62"/>
    </row>
    <row r="7" spans="1:5" ht="17">
      <c r="A7" s="54"/>
      <c r="B7" s="66" t="s">
        <v>69</v>
      </c>
      <c r="C7" s="70">
        <f>Cara.1!L33</f>
        <v>0</v>
      </c>
      <c r="D7" s="71"/>
      <c r="E7" s="62"/>
    </row>
    <row r="8" spans="1:5" ht="17">
      <c r="A8" s="54"/>
      <c r="B8" s="66" t="s">
        <v>71</v>
      </c>
      <c r="C8" s="70">
        <f>Cara.1!L40</f>
        <v>0</v>
      </c>
      <c r="D8" s="71"/>
      <c r="E8" s="62"/>
    </row>
    <row r="9" spans="1:5" ht="17">
      <c r="A9" s="54"/>
      <c r="B9" s="66" t="s">
        <v>70</v>
      </c>
      <c r="C9" s="70">
        <f>SUM(Cara.2!K15:L22)</f>
        <v>416</v>
      </c>
      <c r="D9" s="71"/>
      <c r="E9" s="62"/>
    </row>
    <row r="10" spans="1:5" ht="17">
      <c r="A10" s="54"/>
      <c r="B10" s="66" t="s">
        <v>85</v>
      </c>
      <c r="C10" s="70">
        <f>Cara.2!K8</f>
        <v>0</v>
      </c>
      <c r="D10" s="71"/>
      <c r="E10" s="62"/>
    </row>
    <row r="11" spans="1:5" ht="17">
      <c r="A11" s="54"/>
      <c r="B11" s="66" t="s">
        <v>78</v>
      </c>
      <c r="C11" s="70">
        <f>SUM(Cara.2!K15:L22)</f>
        <v>416</v>
      </c>
      <c r="D11" s="71"/>
      <c r="E11" s="62"/>
    </row>
    <row r="12" spans="1:5" ht="17">
      <c r="A12" s="54"/>
      <c r="B12" s="67" t="s">
        <v>77</v>
      </c>
      <c r="C12" s="72">
        <f>Cara.2!K14</f>
        <v>32</v>
      </c>
      <c r="D12" s="73"/>
      <c r="E12" s="62"/>
    </row>
    <row r="13" spans="1:5" ht="17">
      <c r="A13" s="55"/>
      <c r="B13" s="63" t="s">
        <v>76</v>
      </c>
      <c r="C13" s="64">
        <f>SUM(C6:C12)</f>
        <v>1056</v>
      </c>
      <c r="D13" s="51"/>
      <c r="E13" s="62"/>
    </row>
    <row r="14" spans="1:5">
      <c r="A14" s="55"/>
      <c r="B14" s="112" t="str">
        <f>Cara.2!K24</f>
        <v>ALERTA: DIFERENTE DE 900 h</v>
      </c>
      <c r="C14" s="112"/>
      <c r="D14" s="113"/>
      <c r="E14" s="62"/>
    </row>
    <row r="15" spans="1:5">
      <c r="A15" s="55"/>
      <c r="B15" s="56"/>
      <c r="C15" s="51"/>
      <c r="D15" s="51"/>
      <c r="E15" s="62"/>
    </row>
    <row r="16" spans="1:5">
      <c r="A16" s="58"/>
      <c r="B16" s="59"/>
      <c r="C16" s="59"/>
      <c r="D16" s="59"/>
      <c r="E16" s="60"/>
    </row>
  </sheetData>
  <sheetProtection password="EF9D" sheet="1" objects="1" scenarios="1" selectLockedCells="1"/>
  <mergeCells count="4">
    <mergeCell ref="C5:D5"/>
    <mergeCell ref="A2:D2"/>
    <mergeCell ref="A3:D3"/>
    <mergeCell ref="B14:D14"/>
  </mergeCells>
  <phoneticPr fontId="4" type="noConversion"/>
  <conditionalFormatting sqref="C13">
    <cfRule type="cellIs" dxfId="4" priority="1" stopIfTrue="1" operator="greaterThan">
      <formula>900</formula>
    </cfRule>
    <cfRule type="cellIs" dxfId="3" priority="2" stopIfTrue="1" operator="lessThan">
      <formula>900</formula>
    </cfRule>
  </conditionalFormatting>
  <printOptions horizontalCentered="1"/>
  <pageMargins left="0.78740157480314965" right="0.78740157480314965" top="0.98425196850393704" bottom="0.98425196850393704" header="0" footer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43"/>
  <sheetViews>
    <sheetView showGridLines="0" topLeftCell="A6" zoomScale="125" zoomScaleNormal="125" zoomScalePageLayoutView="125" workbookViewId="0">
      <selection activeCell="L20" sqref="L20"/>
    </sheetView>
  </sheetViews>
  <sheetFormatPr baseColWidth="10" defaultColWidth="11.5" defaultRowHeight="12" x14ac:dyDescent="0"/>
  <cols>
    <col min="2" max="2" width="9.33203125" customWidth="1"/>
    <col min="3" max="4" width="16.5" customWidth="1"/>
    <col min="5" max="5" width="14.33203125" customWidth="1"/>
    <col min="6" max="6" width="21" customWidth="1"/>
    <col min="7" max="7" width="18.1640625" customWidth="1"/>
    <col min="8" max="9" width="6.5" customWidth="1"/>
    <col min="10" max="10" width="7.5" customWidth="1"/>
    <col min="11" max="12" width="11.1640625" customWidth="1"/>
  </cols>
  <sheetData>
    <row r="1" spans="1:1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>
      <c r="A2" s="4"/>
      <c r="B2" s="10" t="s">
        <v>0</v>
      </c>
      <c r="D2" s="5"/>
      <c r="E2" s="140" t="s">
        <v>4</v>
      </c>
      <c r="F2" s="140"/>
      <c r="G2" s="140"/>
      <c r="H2" s="140"/>
      <c r="I2" s="140"/>
      <c r="J2" s="5"/>
      <c r="K2" s="5"/>
      <c r="L2" s="6"/>
    </row>
    <row r="3" spans="1:12">
      <c r="A3" s="4"/>
      <c r="B3" s="10" t="s">
        <v>1</v>
      </c>
      <c r="D3" s="5"/>
      <c r="E3" s="141" t="s">
        <v>5</v>
      </c>
      <c r="F3" s="141"/>
      <c r="G3" s="141"/>
      <c r="H3" s="141"/>
      <c r="I3" s="141"/>
      <c r="J3" s="142" t="s">
        <v>94</v>
      </c>
      <c r="K3" s="143"/>
      <c r="L3" s="144"/>
    </row>
    <row r="4" spans="1:12">
      <c r="A4" s="4"/>
      <c r="B4" s="10" t="s">
        <v>2</v>
      </c>
      <c r="D4" s="5"/>
      <c r="E4" s="5"/>
      <c r="F4" s="5"/>
      <c r="G4" s="5"/>
      <c r="H4" s="5"/>
      <c r="I4" s="5"/>
      <c r="J4" s="5"/>
      <c r="K4" s="5"/>
      <c r="L4" s="6"/>
    </row>
    <row r="5" spans="1:12">
      <c r="A5" s="4"/>
      <c r="D5" s="5"/>
      <c r="E5" s="5"/>
      <c r="F5" s="5"/>
      <c r="G5" s="5"/>
      <c r="H5" s="5"/>
      <c r="I5" s="5"/>
      <c r="J5" s="5" t="s">
        <v>6</v>
      </c>
      <c r="K5" s="94" t="s">
        <v>93</v>
      </c>
      <c r="L5" s="94"/>
    </row>
    <row r="6" spans="1:12">
      <c r="A6" s="7"/>
      <c r="B6" s="11" t="s">
        <v>3</v>
      </c>
      <c r="C6" s="8"/>
      <c r="D6" s="8"/>
      <c r="E6" s="119" t="s">
        <v>86</v>
      </c>
      <c r="F6" s="119"/>
      <c r="G6" s="119"/>
      <c r="H6" s="8"/>
      <c r="I6" s="8"/>
      <c r="J6" s="8"/>
      <c r="K6" s="8"/>
      <c r="L6" s="9"/>
    </row>
    <row r="7" spans="1:12">
      <c r="A7" s="135" t="s">
        <v>8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7"/>
    </row>
    <row r="8" spans="1:12">
      <c r="A8" s="7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9"/>
    </row>
    <row r="9" spans="1:12">
      <c r="A9" s="15" t="s">
        <v>9</v>
      </c>
      <c r="B9" s="12"/>
      <c r="C9" s="12"/>
      <c r="D9" s="117" t="s">
        <v>87</v>
      </c>
      <c r="E9" s="117"/>
      <c r="F9" s="117"/>
      <c r="G9" s="117"/>
      <c r="H9" s="117"/>
      <c r="I9" s="118"/>
      <c r="J9" s="14" t="s">
        <v>10</v>
      </c>
      <c r="K9" s="12"/>
      <c r="L9" s="43"/>
    </row>
    <row r="10" spans="1:12">
      <c r="A10" s="15" t="s">
        <v>11</v>
      </c>
      <c r="B10" s="12"/>
      <c r="C10" s="12"/>
      <c r="D10" s="117"/>
      <c r="E10" s="117"/>
      <c r="F10" s="117"/>
      <c r="G10" s="117"/>
      <c r="H10" s="117"/>
      <c r="I10" s="118"/>
      <c r="J10" s="14" t="s">
        <v>12</v>
      </c>
      <c r="K10" s="44"/>
      <c r="L10" s="103"/>
    </row>
    <row r="11" spans="1:12">
      <c r="A11" s="14" t="s">
        <v>81</v>
      </c>
      <c r="B11" s="76"/>
      <c r="C11" s="16"/>
      <c r="D11" s="16"/>
      <c r="E11" s="16"/>
      <c r="F11" s="17"/>
      <c r="G11" s="18"/>
      <c r="H11" s="12"/>
      <c r="I11" s="12"/>
      <c r="J11" s="12"/>
      <c r="K11" s="12"/>
      <c r="L11" s="13"/>
    </row>
    <row r="12" spans="1:12">
      <c r="A12" s="14" t="s">
        <v>82</v>
      </c>
      <c r="B12" s="13"/>
      <c r="C12" s="16"/>
      <c r="D12" s="16"/>
      <c r="E12" s="16"/>
      <c r="F12" s="17"/>
      <c r="G12" s="19"/>
      <c r="H12" s="17" t="s">
        <v>13</v>
      </c>
      <c r="I12" s="12"/>
      <c r="J12" s="12"/>
      <c r="K12" s="12"/>
      <c r="L12" s="43"/>
    </row>
    <row r="13" spans="1:12">
      <c r="A13" s="135" t="s">
        <v>14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7"/>
    </row>
    <row r="14" spans="1:12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9"/>
    </row>
    <row r="15" spans="1:12">
      <c r="A15" s="120" t="s">
        <v>26</v>
      </c>
      <c r="B15" s="122"/>
      <c r="C15" s="122"/>
      <c r="D15" s="121"/>
      <c r="E15" s="16" t="s">
        <v>25</v>
      </c>
      <c r="F15" s="120" t="s">
        <v>22</v>
      </c>
      <c r="G15" s="121"/>
      <c r="H15" s="120" t="s">
        <v>18</v>
      </c>
      <c r="I15" s="122"/>
      <c r="J15" s="121"/>
      <c r="K15" s="120" t="s">
        <v>15</v>
      </c>
      <c r="L15" s="121"/>
    </row>
    <row r="16" spans="1:12">
      <c r="A16" s="20" t="s">
        <v>27</v>
      </c>
      <c r="B16" s="20" t="s">
        <v>28</v>
      </c>
      <c r="C16" s="130" t="s">
        <v>29</v>
      </c>
      <c r="D16" s="131"/>
      <c r="E16" s="16"/>
      <c r="F16" s="20" t="s">
        <v>23</v>
      </c>
      <c r="G16" s="20" t="s">
        <v>24</v>
      </c>
      <c r="H16" s="20" t="s">
        <v>19</v>
      </c>
      <c r="I16" s="20" t="s">
        <v>20</v>
      </c>
      <c r="J16" s="20" t="s">
        <v>21</v>
      </c>
      <c r="K16" s="20" t="s">
        <v>16</v>
      </c>
      <c r="L16" s="20" t="s">
        <v>17</v>
      </c>
    </row>
    <row r="17" spans="1:12">
      <c r="A17" s="45"/>
      <c r="B17" s="45"/>
      <c r="C17" s="132" t="s">
        <v>95</v>
      </c>
      <c r="D17" s="133"/>
      <c r="E17" s="47"/>
      <c r="F17" s="45" t="s">
        <v>88</v>
      </c>
      <c r="G17" s="45"/>
      <c r="H17" s="45" t="s">
        <v>88</v>
      </c>
      <c r="I17" s="45"/>
      <c r="J17" s="45"/>
      <c r="K17" s="47">
        <v>4</v>
      </c>
      <c r="L17" s="48">
        <v>64</v>
      </c>
    </row>
    <row r="18" spans="1:12" ht="16" customHeight="1">
      <c r="A18" s="45"/>
      <c r="B18" s="45"/>
      <c r="C18" s="123" t="s">
        <v>96</v>
      </c>
      <c r="D18" s="134"/>
      <c r="E18" s="47"/>
      <c r="F18" s="45" t="s">
        <v>88</v>
      </c>
      <c r="G18" s="95"/>
      <c r="H18" s="45" t="s">
        <v>88</v>
      </c>
      <c r="I18" s="45"/>
      <c r="J18" s="45"/>
      <c r="K18" s="47">
        <v>4</v>
      </c>
      <c r="L18" s="48">
        <v>64</v>
      </c>
    </row>
    <row r="19" spans="1:12">
      <c r="A19" s="45"/>
      <c r="B19" s="45"/>
      <c r="C19" s="150" t="s">
        <v>97</v>
      </c>
      <c r="D19" s="133"/>
      <c r="E19" s="47"/>
      <c r="F19" s="45" t="s">
        <v>88</v>
      </c>
      <c r="G19" s="87"/>
      <c r="H19" s="45" t="s">
        <v>88</v>
      </c>
      <c r="I19" s="45"/>
      <c r="J19" s="45"/>
      <c r="K19" s="47">
        <v>4</v>
      </c>
      <c r="L19" s="48">
        <v>64</v>
      </c>
    </row>
    <row r="20" spans="1:12">
      <c r="A20" s="45"/>
      <c r="B20" s="45"/>
      <c r="C20" s="123"/>
      <c r="D20" s="124"/>
      <c r="E20" s="47"/>
      <c r="F20" s="95"/>
      <c r="G20" s="95"/>
      <c r="H20" s="45"/>
      <c r="I20" s="45"/>
      <c r="J20" s="45"/>
      <c r="K20" s="47"/>
      <c r="L20" s="48"/>
    </row>
    <row r="21" spans="1:12" ht="15" customHeight="1">
      <c r="A21" s="45"/>
      <c r="B21" s="45"/>
      <c r="C21" s="123"/>
      <c r="D21" s="124"/>
      <c r="E21" s="47"/>
      <c r="F21" s="95"/>
      <c r="G21" s="87"/>
      <c r="H21" s="45"/>
      <c r="I21" s="45"/>
      <c r="J21" s="45"/>
      <c r="K21" s="47"/>
      <c r="L21" s="48"/>
    </row>
    <row r="22" spans="1:12">
      <c r="A22" s="45"/>
      <c r="B22" s="45"/>
      <c r="C22" s="127"/>
      <c r="D22" s="128"/>
      <c r="E22" s="47"/>
      <c r="F22" s="45"/>
      <c r="G22" s="87"/>
      <c r="H22" s="45"/>
      <c r="I22" s="45"/>
      <c r="J22" s="45"/>
      <c r="K22" s="47"/>
      <c r="L22" s="48"/>
    </row>
    <row r="23" spans="1:12">
      <c r="A23" s="45"/>
      <c r="B23" s="45"/>
      <c r="C23" s="91"/>
      <c r="D23" s="46"/>
      <c r="E23" s="47"/>
      <c r="F23" s="87"/>
      <c r="G23" s="45"/>
      <c r="H23" s="45"/>
      <c r="I23" s="45"/>
      <c r="J23" s="45"/>
      <c r="K23" s="47"/>
      <c r="L23" s="48"/>
    </row>
    <row r="24" spans="1:12">
      <c r="A24" s="29"/>
      <c r="B24" s="31"/>
      <c r="C24" s="129"/>
      <c r="D24" s="129"/>
      <c r="E24" s="12"/>
      <c r="F24" s="31"/>
      <c r="G24" s="31"/>
      <c r="H24" s="30"/>
      <c r="I24" s="125" t="s">
        <v>73</v>
      </c>
      <c r="J24" s="151"/>
      <c r="K24" s="126"/>
      <c r="L24" s="34">
        <f>SUM(L17:L23)</f>
        <v>192</v>
      </c>
    </row>
    <row r="25" spans="1:12">
      <c r="A25" s="135" t="s">
        <v>30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7"/>
    </row>
    <row r="26" spans="1:12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9"/>
    </row>
    <row r="27" spans="1:12">
      <c r="A27" s="20" t="s">
        <v>27</v>
      </c>
      <c r="B27" s="120" t="s">
        <v>35</v>
      </c>
      <c r="C27" s="122"/>
      <c r="D27" s="121"/>
      <c r="E27" s="20" t="s">
        <v>34</v>
      </c>
      <c r="F27" s="20" t="s">
        <v>33</v>
      </c>
      <c r="G27" s="120" t="s">
        <v>32</v>
      </c>
      <c r="H27" s="122"/>
      <c r="I27" s="122"/>
      <c r="J27" s="121"/>
      <c r="K27" s="120" t="s">
        <v>31</v>
      </c>
      <c r="L27" s="121"/>
    </row>
    <row r="28" spans="1:12" ht="34" customHeight="1">
      <c r="A28" s="82"/>
      <c r="B28" s="114"/>
      <c r="C28" s="115"/>
      <c r="D28" s="116"/>
      <c r="E28" s="88"/>
      <c r="F28" s="88"/>
      <c r="G28" s="114"/>
      <c r="H28" s="115"/>
      <c r="I28" s="115"/>
      <c r="J28" s="116"/>
      <c r="K28" s="138"/>
      <c r="L28" s="139"/>
    </row>
    <row r="29" spans="1:12" ht="25.5" customHeight="1">
      <c r="A29" s="45"/>
      <c r="B29" s="114"/>
      <c r="C29" s="115"/>
      <c r="D29" s="116"/>
      <c r="E29" s="88"/>
      <c r="F29" s="96"/>
      <c r="G29" s="147"/>
      <c r="H29" s="148"/>
      <c r="I29" s="148"/>
      <c r="J29" s="149"/>
      <c r="K29" s="138"/>
      <c r="L29" s="139"/>
    </row>
    <row r="30" spans="1:12" ht="25.5" customHeight="1">
      <c r="A30" s="45"/>
      <c r="B30" s="114"/>
      <c r="C30" s="115"/>
      <c r="D30" s="116"/>
      <c r="E30" s="88"/>
      <c r="F30" s="47"/>
      <c r="G30" s="147"/>
      <c r="H30" s="117"/>
      <c r="I30" s="117"/>
      <c r="J30" s="118"/>
      <c r="K30" s="138"/>
      <c r="L30" s="139"/>
    </row>
    <row r="31" spans="1:12" ht="24.75" customHeight="1">
      <c r="A31" s="45"/>
      <c r="B31" s="114"/>
      <c r="C31" s="115"/>
      <c r="D31" s="116"/>
      <c r="E31" s="88"/>
      <c r="F31" s="88"/>
      <c r="G31" s="114"/>
      <c r="H31" s="115"/>
      <c r="I31" s="115"/>
      <c r="J31" s="116"/>
      <c r="K31" s="138">
        <v>0</v>
      </c>
      <c r="L31" s="139"/>
    </row>
    <row r="32" spans="1:12">
      <c r="A32" s="45"/>
      <c r="B32" s="38"/>
      <c r="C32" s="39"/>
      <c r="D32" s="40"/>
      <c r="E32" s="47"/>
      <c r="F32" s="47"/>
      <c r="G32" s="38"/>
      <c r="H32" s="39"/>
      <c r="I32" s="39"/>
      <c r="J32" s="40"/>
      <c r="K32" s="41"/>
      <c r="L32" s="42"/>
    </row>
    <row r="33" spans="1:12">
      <c r="A33" s="29"/>
      <c r="B33" s="122"/>
      <c r="C33" s="122"/>
      <c r="D33" s="122"/>
      <c r="E33" s="12"/>
      <c r="F33" s="13"/>
      <c r="G33" s="125" t="s">
        <v>73</v>
      </c>
      <c r="H33" s="151"/>
      <c r="I33" s="151"/>
      <c r="J33" s="126"/>
      <c r="K33" s="32"/>
      <c r="L33" s="33">
        <f>SUM(K28:L32)</f>
        <v>0</v>
      </c>
    </row>
    <row r="34" spans="1:12">
      <c r="A34" s="135" t="s">
        <v>79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7"/>
    </row>
    <row r="35" spans="1:12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9"/>
    </row>
    <row r="36" spans="1:12">
      <c r="A36" s="20" t="s">
        <v>27</v>
      </c>
      <c r="B36" s="120" t="s">
        <v>26</v>
      </c>
      <c r="C36" s="122"/>
      <c r="D36" s="121"/>
      <c r="E36" s="16" t="s">
        <v>34</v>
      </c>
      <c r="F36" s="20" t="s">
        <v>33</v>
      </c>
      <c r="G36" s="120" t="s">
        <v>37</v>
      </c>
      <c r="H36" s="121"/>
      <c r="I36" s="145" t="s">
        <v>36</v>
      </c>
      <c r="J36" s="146"/>
      <c r="K36" s="120" t="s">
        <v>31</v>
      </c>
      <c r="L36" s="121"/>
    </row>
    <row r="37" spans="1:12">
      <c r="A37" s="45"/>
      <c r="B37" s="152"/>
      <c r="C37" s="117"/>
      <c r="D37" s="118"/>
      <c r="E37" s="47"/>
      <c r="F37" s="47"/>
      <c r="G37" s="152"/>
      <c r="H37" s="118"/>
      <c r="I37" s="49"/>
      <c r="J37" s="49"/>
      <c r="K37" s="138">
        <v>0</v>
      </c>
      <c r="L37" s="139"/>
    </row>
    <row r="38" spans="1:12">
      <c r="A38" s="45"/>
      <c r="B38" s="152"/>
      <c r="C38" s="117"/>
      <c r="D38" s="118"/>
      <c r="E38" s="47"/>
      <c r="F38" s="47"/>
      <c r="G38" s="152"/>
      <c r="H38" s="118"/>
      <c r="I38" s="47"/>
      <c r="J38" s="47"/>
      <c r="K38" s="138"/>
      <c r="L38" s="139"/>
    </row>
    <row r="39" spans="1:12">
      <c r="A39" s="45"/>
      <c r="B39" s="38"/>
      <c r="C39" s="39"/>
      <c r="D39" s="40"/>
      <c r="E39" s="47"/>
      <c r="F39" s="47"/>
      <c r="G39" s="38"/>
      <c r="H39" s="40"/>
      <c r="I39" s="47"/>
      <c r="J39" s="47"/>
      <c r="K39" s="41"/>
      <c r="L39" s="42"/>
    </row>
    <row r="40" spans="1:12">
      <c r="A40" s="29"/>
      <c r="B40" s="122"/>
      <c r="C40" s="122"/>
      <c r="D40" s="122"/>
      <c r="E40" s="12"/>
      <c r="F40" s="12"/>
      <c r="G40" s="122"/>
      <c r="H40" s="121"/>
      <c r="I40" s="125" t="s">
        <v>73</v>
      </c>
      <c r="J40" s="126"/>
      <c r="K40" s="32"/>
      <c r="L40" s="33">
        <f>SUM(K37:L39)</f>
        <v>0</v>
      </c>
    </row>
    <row r="43" spans="1:12">
      <c r="A43" t="s">
        <v>74</v>
      </c>
      <c r="L43" s="21" t="s">
        <v>38</v>
      </c>
    </row>
  </sheetData>
  <sheetProtection selectLockedCells="1"/>
  <mergeCells count="53">
    <mergeCell ref="B37:D37"/>
    <mergeCell ref="B38:D38"/>
    <mergeCell ref="B40:D40"/>
    <mergeCell ref="G36:H36"/>
    <mergeCell ref="G37:H37"/>
    <mergeCell ref="G38:H38"/>
    <mergeCell ref="K15:L15"/>
    <mergeCell ref="H15:J15"/>
    <mergeCell ref="I36:J36"/>
    <mergeCell ref="B31:D31"/>
    <mergeCell ref="B33:D33"/>
    <mergeCell ref="G27:J27"/>
    <mergeCell ref="G29:J29"/>
    <mergeCell ref="C19:D19"/>
    <mergeCell ref="I24:K24"/>
    <mergeCell ref="A34:L34"/>
    <mergeCell ref="K30:L30"/>
    <mergeCell ref="K31:L31"/>
    <mergeCell ref="G31:J31"/>
    <mergeCell ref="G33:J33"/>
    <mergeCell ref="G30:J30"/>
    <mergeCell ref="B27:D27"/>
    <mergeCell ref="E2:I2"/>
    <mergeCell ref="E3:I3"/>
    <mergeCell ref="A7:L7"/>
    <mergeCell ref="A13:L13"/>
    <mergeCell ref="J3:L3"/>
    <mergeCell ref="D10:I10"/>
    <mergeCell ref="I40:J40"/>
    <mergeCell ref="C22:D22"/>
    <mergeCell ref="C24:D24"/>
    <mergeCell ref="C16:D16"/>
    <mergeCell ref="C17:D17"/>
    <mergeCell ref="C18:D18"/>
    <mergeCell ref="A25:L25"/>
    <mergeCell ref="K27:L27"/>
    <mergeCell ref="K28:L28"/>
    <mergeCell ref="K29:L29"/>
    <mergeCell ref="K36:L36"/>
    <mergeCell ref="K37:L37"/>
    <mergeCell ref="K38:L38"/>
    <mergeCell ref="B28:D28"/>
    <mergeCell ref="G40:H40"/>
    <mergeCell ref="B36:D36"/>
    <mergeCell ref="B30:D30"/>
    <mergeCell ref="D9:I9"/>
    <mergeCell ref="E6:G6"/>
    <mergeCell ref="B29:D29"/>
    <mergeCell ref="G28:J28"/>
    <mergeCell ref="F15:G15"/>
    <mergeCell ref="A15:D15"/>
    <mergeCell ref="C21:D21"/>
    <mergeCell ref="C20:D20"/>
  </mergeCells>
  <phoneticPr fontId="4" type="noConversion"/>
  <printOptions horizontalCentered="1" verticalCentered="1"/>
  <pageMargins left="0.59" right="0.59" top="0.59" bottom="0.59" header="0" footer="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3" name="Check Box 20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3</xdr:col>
                    <xdr:colOff>444500</xdr:colOff>
                    <xdr:row>11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3</xdr:col>
                    <xdr:colOff>444500</xdr:colOff>
                    <xdr:row>12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4</xdr:col>
                    <xdr:colOff>444500</xdr:colOff>
                    <xdr:row>11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444500</xdr:colOff>
                    <xdr:row>12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5</xdr:col>
                    <xdr:colOff>647700</xdr:colOff>
                    <xdr:row>11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5</xdr:col>
                    <xdr:colOff>635000</xdr:colOff>
                    <xdr:row>12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6</xdr:col>
                    <xdr:colOff>50800</xdr:colOff>
                    <xdr:row>11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6</xdr:col>
                    <xdr:colOff>38100</xdr:colOff>
                    <xdr:row>12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10</xdr:row>
                    <xdr:rowOff>0</xdr:rowOff>
                  </from>
                  <to>
                    <xdr:col>7</xdr:col>
                    <xdr:colOff>304800</xdr:colOff>
                    <xdr:row>11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7</xdr:col>
                    <xdr:colOff>292100</xdr:colOff>
                    <xdr:row>12</xdr:row>
                    <xdr:rowOff>63500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42"/>
  <sheetViews>
    <sheetView showGridLines="0" tabSelected="1" topLeftCell="A17" zoomScale="125" zoomScaleNormal="125" zoomScalePageLayoutView="125" workbookViewId="0">
      <selection activeCell="L19" sqref="L19"/>
    </sheetView>
  </sheetViews>
  <sheetFormatPr baseColWidth="10" defaultColWidth="11.5" defaultRowHeight="12" x14ac:dyDescent="0"/>
  <cols>
    <col min="2" max="2" width="9.33203125" customWidth="1"/>
    <col min="3" max="4" width="16.5" customWidth="1"/>
    <col min="5" max="5" width="14.33203125" customWidth="1"/>
    <col min="6" max="6" width="21" customWidth="1"/>
    <col min="7" max="7" width="18.1640625" customWidth="1"/>
    <col min="8" max="10" width="6.5" customWidth="1"/>
    <col min="11" max="12" width="11.1640625" customWidth="1"/>
  </cols>
  <sheetData>
    <row r="1" spans="1:12">
      <c r="A1" s="135" t="s">
        <v>39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1:12">
      <c r="A2" s="27" t="s">
        <v>40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>
      <c r="A3" s="27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1:12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6"/>
    </row>
    <row r="5" spans="1:12">
      <c r="A5" s="198" t="s">
        <v>44</v>
      </c>
      <c r="B5" s="199"/>
      <c r="C5" s="199"/>
      <c r="D5" s="200"/>
      <c r="E5" s="20" t="s">
        <v>42</v>
      </c>
      <c r="F5" s="120" t="s">
        <v>43</v>
      </c>
      <c r="G5" s="122"/>
      <c r="H5" s="122"/>
      <c r="I5" s="122"/>
      <c r="J5" s="121"/>
      <c r="K5" s="120" t="s">
        <v>42</v>
      </c>
      <c r="L5" s="121"/>
    </row>
    <row r="6" spans="1:12">
      <c r="A6" s="201"/>
      <c r="B6" s="202"/>
      <c r="C6" s="202"/>
      <c r="D6" s="203"/>
      <c r="E6" s="47"/>
      <c r="F6" s="154"/>
      <c r="G6" s="194"/>
      <c r="H6" s="194"/>
      <c r="I6" s="194"/>
      <c r="J6" s="195"/>
      <c r="K6" s="138"/>
      <c r="L6" s="139"/>
    </row>
    <row r="7" spans="1:12">
      <c r="A7" s="176"/>
      <c r="B7" s="202"/>
      <c r="C7" s="202"/>
      <c r="D7" s="203"/>
      <c r="E7" s="47"/>
      <c r="F7" s="154"/>
      <c r="G7" s="194"/>
      <c r="H7" s="194"/>
      <c r="I7" s="194"/>
      <c r="J7" s="195"/>
      <c r="K7" s="138"/>
      <c r="L7" s="139"/>
    </row>
    <row r="8" spans="1:12">
      <c r="A8" s="187"/>
      <c r="B8" s="188"/>
      <c r="C8" s="188"/>
      <c r="D8" s="188"/>
      <c r="E8" s="12"/>
      <c r="F8" s="37"/>
      <c r="G8" s="37"/>
      <c r="H8" s="196" t="s">
        <v>73</v>
      </c>
      <c r="I8" s="196"/>
      <c r="J8" s="197"/>
      <c r="K8" s="192">
        <f>SUM(E6,E7,K6,K7)</f>
        <v>0</v>
      </c>
      <c r="L8" s="193"/>
    </row>
    <row r="9" spans="1:12">
      <c r="A9" s="180" t="s">
        <v>45</v>
      </c>
      <c r="B9" s="140"/>
      <c r="C9" s="140"/>
      <c r="D9" s="140"/>
      <c r="E9" s="140"/>
      <c r="F9" s="140"/>
      <c r="G9" s="140"/>
      <c r="H9" s="140"/>
      <c r="I9" s="140"/>
      <c r="J9" s="140"/>
      <c r="K9" s="136"/>
      <c r="L9" s="137"/>
    </row>
    <row r="10" spans="1:12">
      <c r="A10" s="27" t="s">
        <v>46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3"/>
    </row>
    <row r="11" spans="1:12">
      <c r="A11" s="27" t="s">
        <v>47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3"/>
    </row>
    <row r="12" spans="1:12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6"/>
    </row>
    <row r="13" spans="1:12">
      <c r="A13" s="120" t="s">
        <v>26</v>
      </c>
      <c r="B13" s="122"/>
      <c r="C13" s="122"/>
      <c r="D13" s="122"/>
      <c r="E13" s="122"/>
      <c r="F13" s="122"/>
      <c r="G13" s="122"/>
      <c r="H13" s="122"/>
      <c r="I13" s="122"/>
      <c r="J13" s="121"/>
      <c r="K13" s="120" t="s">
        <v>42</v>
      </c>
      <c r="L13" s="121"/>
    </row>
    <row r="14" spans="1:12">
      <c r="A14" s="187" t="s">
        <v>83</v>
      </c>
      <c r="B14" s="188"/>
      <c r="C14" s="188"/>
      <c r="D14" s="188"/>
      <c r="E14" s="188"/>
      <c r="F14" s="188"/>
      <c r="G14" s="188"/>
      <c r="H14" s="188"/>
      <c r="I14" s="188"/>
      <c r="J14" s="189"/>
      <c r="K14" s="190">
        <v>32</v>
      </c>
      <c r="L14" s="191"/>
    </row>
    <row r="15" spans="1:12">
      <c r="A15" s="80" t="s">
        <v>84</v>
      </c>
      <c r="B15" s="36"/>
      <c r="C15" s="36"/>
      <c r="D15" s="36"/>
      <c r="E15" s="36"/>
      <c r="F15" s="36"/>
      <c r="G15" s="36"/>
      <c r="H15" s="36"/>
      <c r="I15" s="36"/>
      <c r="J15" s="81"/>
      <c r="K15" s="190">
        <v>32</v>
      </c>
      <c r="L15" s="191"/>
    </row>
    <row r="16" spans="1:12">
      <c r="A16" s="186"/>
      <c r="B16" s="178"/>
      <c r="C16" s="178"/>
      <c r="D16" s="178"/>
      <c r="E16" s="178"/>
      <c r="F16" s="178"/>
      <c r="G16" s="178"/>
      <c r="H16" s="178"/>
      <c r="I16" s="178"/>
      <c r="J16" s="179"/>
      <c r="K16" s="138">
        <v>0</v>
      </c>
      <c r="L16" s="139"/>
    </row>
    <row r="17" spans="1:12">
      <c r="A17" s="177" t="s">
        <v>91</v>
      </c>
      <c r="B17" s="178"/>
      <c r="C17" s="178"/>
      <c r="D17" s="178"/>
      <c r="E17" s="178"/>
      <c r="F17" s="178"/>
      <c r="G17" s="178"/>
      <c r="H17" s="178"/>
      <c r="I17" s="178"/>
      <c r="J17" s="179"/>
      <c r="K17" s="138">
        <v>288</v>
      </c>
      <c r="L17" s="139"/>
    </row>
    <row r="18" spans="1:12">
      <c r="A18" s="186" t="s">
        <v>98</v>
      </c>
      <c r="B18" s="178"/>
      <c r="C18" s="178"/>
      <c r="D18" s="178"/>
      <c r="E18" s="178"/>
      <c r="F18" s="178"/>
      <c r="G18" s="178"/>
      <c r="H18" s="178"/>
      <c r="I18" s="178"/>
      <c r="J18" s="179"/>
      <c r="K18" s="138">
        <v>86</v>
      </c>
      <c r="L18" s="139"/>
    </row>
    <row r="19" spans="1:12">
      <c r="A19" s="97"/>
      <c r="B19" s="92"/>
      <c r="C19" s="92"/>
      <c r="D19" s="92"/>
      <c r="E19" s="92"/>
      <c r="F19" s="92"/>
      <c r="G19" s="92"/>
      <c r="H19" s="92"/>
      <c r="I19" s="92"/>
      <c r="J19" s="93"/>
      <c r="K19" s="89"/>
      <c r="L19" s="90">
        <v>0</v>
      </c>
    </row>
    <row r="20" spans="1:12">
      <c r="A20" s="97"/>
      <c r="B20" s="85"/>
      <c r="C20" s="85"/>
      <c r="D20" s="85"/>
      <c r="E20" s="85"/>
      <c r="F20" s="85"/>
      <c r="G20" s="85"/>
      <c r="H20" s="85"/>
      <c r="I20" s="85"/>
      <c r="J20" s="86"/>
      <c r="K20" s="83"/>
      <c r="L20" s="84">
        <v>0</v>
      </c>
    </row>
    <row r="21" spans="1:12">
      <c r="A21" s="102" t="s">
        <v>92</v>
      </c>
      <c r="B21" s="100"/>
      <c r="C21" s="100"/>
      <c r="D21" s="100"/>
      <c r="E21" s="100"/>
      <c r="F21" s="100"/>
      <c r="G21" s="100"/>
      <c r="H21" s="100"/>
      <c r="I21" s="100"/>
      <c r="J21" s="101"/>
      <c r="K21" s="98"/>
      <c r="L21" s="99">
        <v>10</v>
      </c>
    </row>
    <row r="22" spans="1:12">
      <c r="A22" s="186"/>
      <c r="B22" s="178"/>
      <c r="C22" s="178"/>
      <c r="D22" s="178"/>
      <c r="E22" s="178"/>
      <c r="F22" s="178"/>
      <c r="G22" s="178"/>
      <c r="H22" s="178"/>
      <c r="I22" s="178"/>
      <c r="J22" s="179"/>
      <c r="K22" s="138"/>
      <c r="L22" s="139"/>
    </row>
    <row r="23" spans="1:12">
      <c r="A23" s="50"/>
      <c r="B23" s="36"/>
      <c r="C23" s="36"/>
      <c r="D23" s="36"/>
      <c r="E23" s="36"/>
      <c r="F23" s="36"/>
      <c r="G23" s="35"/>
      <c r="H23" s="184" t="s">
        <v>72</v>
      </c>
      <c r="I23" s="184"/>
      <c r="J23" s="185"/>
      <c r="K23" s="75"/>
      <c r="L23" s="33">
        <f>SUM(Cara.1!L24,Cara.1!L33,Cara.1!L40,Cara.2!K8,Cara.2!K14:L22)</f>
        <v>640</v>
      </c>
    </row>
    <row r="24" spans="1:12">
      <c r="A24" s="77"/>
      <c r="B24" s="78"/>
      <c r="C24" s="78"/>
      <c r="D24" s="78"/>
      <c r="E24" s="78"/>
      <c r="F24" s="78"/>
      <c r="G24" s="79"/>
      <c r="H24" s="79"/>
      <c r="I24" s="79"/>
      <c r="J24" s="79"/>
      <c r="K24" s="182" t="str">
        <f>IF(L23=900,"","ALERTA: DIFERENTE DE 900 h")</f>
        <v>ALERTA: DIFERENTE DE 900 h</v>
      </c>
      <c r="L24" s="183"/>
    </row>
    <row r="25" spans="1:12">
      <c r="A25" s="180" t="s">
        <v>48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36"/>
      <c r="L25" s="137"/>
    </row>
    <row r="26" spans="1:12">
      <c r="A26" s="28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6"/>
    </row>
    <row r="27" spans="1:12">
      <c r="A27" s="120" t="s">
        <v>26</v>
      </c>
      <c r="B27" s="122"/>
      <c r="C27" s="122"/>
      <c r="D27" s="122"/>
      <c r="E27" s="122"/>
      <c r="F27" s="121"/>
      <c r="G27" s="20" t="s">
        <v>51</v>
      </c>
      <c r="H27" s="181" t="s">
        <v>50</v>
      </c>
      <c r="I27" s="181"/>
      <c r="J27" s="181"/>
      <c r="K27" s="120" t="s">
        <v>49</v>
      </c>
      <c r="L27" s="121"/>
    </row>
    <row r="28" spans="1:12">
      <c r="A28" s="176"/>
      <c r="B28" s="155"/>
      <c r="C28" s="155"/>
      <c r="D28" s="155"/>
      <c r="E28" s="155"/>
      <c r="F28" s="156"/>
      <c r="G28" s="45"/>
      <c r="H28" s="153"/>
      <c r="I28" s="153"/>
      <c r="J28" s="153"/>
      <c r="K28" s="152"/>
      <c r="L28" s="118"/>
    </row>
    <row r="29" spans="1:12">
      <c r="A29" s="154"/>
      <c r="B29" s="155"/>
      <c r="C29" s="155"/>
      <c r="D29" s="155"/>
      <c r="E29" s="155"/>
      <c r="F29" s="156"/>
      <c r="G29" s="45"/>
      <c r="H29" s="153"/>
      <c r="I29" s="153"/>
      <c r="J29" s="153"/>
      <c r="K29" s="152"/>
      <c r="L29" s="118"/>
    </row>
    <row r="30" spans="1:12">
      <c r="A30" s="154"/>
      <c r="B30" s="155"/>
      <c r="C30" s="155"/>
      <c r="D30" s="155"/>
      <c r="E30" s="155"/>
      <c r="F30" s="156"/>
      <c r="G30" s="45"/>
      <c r="H30" s="153"/>
      <c r="I30" s="153"/>
      <c r="J30" s="153"/>
      <c r="K30" s="152"/>
      <c r="L30" s="118"/>
    </row>
    <row r="31" spans="1:12">
      <c r="A31" s="154"/>
      <c r="B31" s="155"/>
      <c r="C31" s="155"/>
      <c r="D31" s="155"/>
      <c r="E31" s="155"/>
      <c r="F31" s="156"/>
      <c r="G31" s="45"/>
      <c r="H31" s="153"/>
      <c r="I31" s="153"/>
      <c r="J31" s="153"/>
      <c r="K31" s="152"/>
      <c r="L31" s="118"/>
    </row>
    <row r="32" spans="1:12">
      <c r="A32" s="154"/>
      <c r="B32" s="155"/>
      <c r="C32" s="155"/>
      <c r="D32" s="155"/>
      <c r="E32" s="155"/>
      <c r="F32" s="156"/>
      <c r="G32" s="45"/>
      <c r="H32" s="153"/>
      <c r="I32" s="153"/>
      <c r="J32" s="153"/>
      <c r="K32" s="152"/>
      <c r="L32" s="118"/>
    </row>
    <row r="33" spans="1:12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7"/>
    </row>
    <row r="34" spans="1:12">
      <c r="A34" s="28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6"/>
    </row>
    <row r="35" spans="1:12">
      <c r="A35" s="163" t="s">
        <v>52</v>
      </c>
      <c r="B35" s="164"/>
      <c r="C35" s="165"/>
      <c r="D35" s="163" t="s">
        <v>62</v>
      </c>
      <c r="E35" s="164"/>
      <c r="F35" s="164"/>
      <c r="G35" s="164"/>
      <c r="H35" s="164"/>
      <c r="I35" s="164"/>
      <c r="J35" s="164"/>
      <c r="K35" s="164"/>
      <c r="L35" s="165"/>
    </row>
    <row r="36" spans="1:12">
      <c r="A36" s="20" t="s">
        <v>53</v>
      </c>
      <c r="B36" s="20" t="s">
        <v>54</v>
      </c>
      <c r="C36" s="20" t="s">
        <v>55</v>
      </c>
      <c r="D36" s="167"/>
      <c r="E36" s="168"/>
      <c r="F36" s="168"/>
      <c r="G36" s="168"/>
      <c r="H36" s="168"/>
      <c r="I36" s="168"/>
      <c r="J36" s="168"/>
      <c r="K36" s="168"/>
      <c r="L36" s="169"/>
    </row>
    <row r="37" spans="1:12">
      <c r="A37" s="16" t="s">
        <v>56</v>
      </c>
      <c r="B37" s="96" t="s">
        <v>90</v>
      </c>
      <c r="C37" s="96" t="s">
        <v>89</v>
      </c>
      <c r="D37" s="170"/>
      <c r="E37" s="171"/>
      <c r="F37" s="171"/>
      <c r="G37" s="171"/>
      <c r="H37" s="171"/>
      <c r="I37" s="171"/>
      <c r="J37" s="171"/>
      <c r="K37" s="171"/>
      <c r="L37" s="172"/>
    </row>
    <row r="38" spans="1:12">
      <c r="A38" s="16" t="s">
        <v>57</v>
      </c>
      <c r="B38" s="96" t="s">
        <v>90</v>
      </c>
      <c r="C38" s="96" t="s">
        <v>89</v>
      </c>
      <c r="D38" s="170"/>
      <c r="E38" s="171"/>
      <c r="F38" s="171"/>
      <c r="G38" s="171"/>
      <c r="H38" s="171"/>
      <c r="I38" s="171"/>
      <c r="J38" s="171"/>
      <c r="K38" s="171"/>
      <c r="L38" s="172"/>
    </row>
    <row r="39" spans="1:12">
      <c r="A39" s="16" t="s">
        <v>58</v>
      </c>
      <c r="B39" s="96" t="s">
        <v>90</v>
      </c>
      <c r="C39" s="96" t="s">
        <v>89</v>
      </c>
      <c r="D39" s="170"/>
      <c r="E39" s="171"/>
      <c r="F39" s="171"/>
      <c r="G39" s="171"/>
      <c r="H39" s="171"/>
      <c r="I39" s="171"/>
      <c r="J39" s="171"/>
      <c r="K39" s="171"/>
      <c r="L39" s="172"/>
    </row>
    <row r="40" spans="1:12">
      <c r="A40" s="16" t="s">
        <v>59</v>
      </c>
      <c r="B40" s="96" t="s">
        <v>90</v>
      </c>
      <c r="C40" s="96" t="s">
        <v>89</v>
      </c>
      <c r="D40" s="173"/>
      <c r="E40" s="174"/>
      <c r="F40" s="174"/>
      <c r="G40" s="174"/>
      <c r="H40" s="174"/>
      <c r="I40" s="174"/>
      <c r="J40" s="174"/>
      <c r="K40" s="174"/>
      <c r="L40" s="175"/>
    </row>
    <row r="41" spans="1:12">
      <c r="A41" s="16" t="s">
        <v>60</v>
      </c>
      <c r="B41" s="96" t="s">
        <v>90</v>
      </c>
      <c r="C41" s="96" t="s">
        <v>89</v>
      </c>
      <c r="D41" s="166" t="s">
        <v>65</v>
      </c>
      <c r="E41" s="159"/>
      <c r="F41" s="157" t="s">
        <v>64</v>
      </c>
      <c r="G41" s="158"/>
      <c r="H41" s="159"/>
      <c r="I41" s="157" t="s">
        <v>63</v>
      </c>
      <c r="J41" s="158"/>
      <c r="K41" s="158"/>
      <c r="L41" s="159"/>
    </row>
    <row r="42" spans="1:12" ht="43.5" customHeight="1">
      <c r="A42" s="16" t="s">
        <v>61</v>
      </c>
      <c r="B42" s="47"/>
      <c r="C42" s="47"/>
      <c r="D42" s="160"/>
      <c r="E42" s="162"/>
      <c r="F42" s="160"/>
      <c r="G42" s="161"/>
      <c r="H42" s="162"/>
      <c r="I42" s="160"/>
      <c r="J42" s="161"/>
      <c r="K42" s="161"/>
      <c r="L42" s="162"/>
    </row>
  </sheetData>
  <sheetProtection selectLockedCells="1"/>
  <mergeCells count="55">
    <mergeCell ref="A1:L1"/>
    <mergeCell ref="K5:L5"/>
    <mergeCell ref="K6:L6"/>
    <mergeCell ref="K7:L7"/>
    <mergeCell ref="F7:J7"/>
    <mergeCell ref="A5:D5"/>
    <mergeCell ref="A6:D6"/>
    <mergeCell ref="A7:D7"/>
    <mergeCell ref="K8:L8"/>
    <mergeCell ref="F5:J5"/>
    <mergeCell ref="F6:J6"/>
    <mergeCell ref="A9:L9"/>
    <mergeCell ref="A8:D8"/>
    <mergeCell ref="H8:J8"/>
    <mergeCell ref="A13:J13"/>
    <mergeCell ref="A14:J14"/>
    <mergeCell ref="A16:J16"/>
    <mergeCell ref="A17:J17"/>
    <mergeCell ref="K13:L13"/>
    <mergeCell ref="K14:L14"/>
    <mergeCell ref="K16:L16"/>
    <mergeCell ref="K17:L17"/>
    <mergeCell ref="K15:L15"/>
    <mergeCell ref="A18:J18"/>
    <mergeCell ref="A25:L25"/>
    <mergeCell ref="K27:L27"/>
    <mergeCell ref="H27:J27"/>
    <mergeCell ref="A27:F27"/>
    <mergeCell ref="K18:L18"/>
    <mergeCell ref="K24:L24"/>
    <mergeCell ref="H23:J23"/>
    <mergeCell ref="K22:L22"/>
    <mergeCell ref="A22:J22"/>
    <mergeCell ref="K30:L30"/>
    <mergeCell ref="K31:L31"/>
    <mergeCell ref="H30:J30"/>
    <mergeCell ref="H31:J31"/>
    <mergeCell ref="A28:F28"/>
    <mergeCell ref="A29:F29"/>
    <mergeCell ref="K28:L28"/>
    <mergeCell ref="K29:L29"/>
    <mergeCell ref="H28:J28"/>
    <mergeCell ref="H29:J29"/>
    <mergeCell ref="A30:F30"/>
    <mergeCell ref="A31:F31"/>
    <mergeCell ref="K32:L32"/>
    <mergeCell ref="H32:J32"/>
    <mergeCell ref="A32:F32"/>
    <mergeCell ref="I41:L42"/>
    <mergeCell ref="F41:H42"/>
    <mergeCell ref="A33:L33"/>
    <mergeCell ref="A35:C35"/>
    <mergeCell ref="D35:L35"/>
    <mergeCell ref="D41:E42"/>
    <mergeCell ref="D36:L40"/>
  </mergeCells>
  <phoneticPr fontId="4" type="noConversion"/>
  <conditionalFormatting sqref="K14:L22">
    <cfRule type="cellIs" dxfId="2" priority="3" stopIfTrue="1" operator="greaterThan">
      <formula>0</formula>
    </cfRule>
    <cfRule type="cellIs" priority="4" stopIfTrue="1" operator="lessThan">
      <formula>90</formula>
    </cfRule>
  </conditionalFormatting>
  <conditionalFormatting sqref="K23:K24 L23">
    <cfRule type="cellIs" priority="5" stopIfTrue="1" operator="equal">
      <formula>900</formula>
    </cfRule>
    <cfRule type="cellIs" dxfId="1" priority="6" stopIfTrue="1" operator="lessThan">
      <formula>900</formula>
    </cfRule>
    <cfRule type="cellIs" dxfId="0" priority="7" stopIfTrue="1" operator="greaterThan">
      <formula>900</formula>
    </cfRule>
  </conditionalFormatting>
  <dataValidations xWindow="515" yWindow="383" count="4">
    <dataValidation operator="equal" allowBlank="1" showInputMessage="1" showErrorMessage="1" errorTitle="Error" error="Recordar no debe superar 900 h" promptTitle="Leer" prompt="Completar 900 h en todas las actividades" sqref="K23:K24 L23"/>
    <dataValidation operator="equal" error="Error" promptTitle="Leer" prompt="Completar 900 h en todas las actividades" sqref="K22:L22"/>
    <dataValidation operator="equal" allowBlank="1" showInputMessage="1" showErrorMessage="1" sqref="K16:L16"/>
    <dataValidation type="whole" allowBlank="1" showInputMessage="1" showErrorMessage="1" sqref="K14:L15">
      <formula1>0</formula1>
      <formula2>90</formula2>
    </dataValidation>
  </dataValidations>
  <printOptions horizontalCentered="1" verticalCentered="1"/>
  <pageMargins left="0.59" right="0.59" top="0.59" bottom="0.59" header="0" footer="0"/>
  <headerFooter alignWithMargins="0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Control de Tiempo</vt:lpstr>
      <vt:lpstr>Cara.1</vt:lpstr>
      <vt:lpstr>Cara.2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 O.S/XP</dc:creator>
  <cp:lastModifiedBy>eval</cp:lastModifiedBy>
  <cp:lastPrinted>2013-05-22T15:35:29Z</cp:lastPrinted>
  <dcterms:created xsi:type="dcterms:W3CDTF">2004-06-02T04:59:22Z</dcterms:created>
  <dcterms:modified xsi:type="dcterms:W3CDTF">2013-11-18T01:40:08Z</dcterms:modified>
</cp:coreProperties>
</file>